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 activeTab="1"/>
  </bookViews>
  <sheets>
    <sheet name="1" sheetId="36" r:id="rId1"/>
    <sheet name="на 01,04,2023" sheetId="37" r:id="rId2"/>
  </sheets>
  <definedNames>
    <definedName name="_xlnm._FilterDatabase" localSheetId="0" hidden="1">'1'!$A$8:$E$43</definedName>
    <definedName name="_xlnm._FilterDatabase" localSheetId="1" hidden="1">'на 01,04,2023'!$A$11:$E$46</definedName>
    <definedName name="_xlnm.Print_Titles" localSheetId="0">'1'!$7:$8</definedName>
    <definedName name="_xlnm.Print_Titles" localSheetId="1">'на 01,04,2023'!$10:$11</definedName>
    <definedName name="_xlnm.Print_Area" localSheetId="0">'1'!$A$1:$E$49</definedName>
    <definedName name="_xlnm.Print_Area" localSheetId="1">'на 01,04,2023'!$A$1:$E$52</definedName>
  </definedNames>
  <calcPr calcId="124519"/>
</workbook>
</file>

<file path=xl/calcChain.xml><?xml version="1.0" encoding="utf-8"?>
<calcChain xmlns="http://schemas.openxmlformats.org/spreadsheetml/2006/main">
  <c r="E34" i="37"/>
  <c r="E43"/>
  <c r="D43"/>
  <c r="E40"/>
  <c r="D40"/>
  <c r="E36"/>
  <c r="D36"/>
  <c r="E30"/>
  <c r="D30"/>
  <c r="E26"/>
  <c r="D26"/>
  <c r="E23"/>
  <c r="D23"/>
  <c r="E19"/>
  <c r="D19"/>
  <c r="D46" s="1"/>
  <c r="E12"/>
  <c r="D12"/>
  <c r="E32" i="36"/>
  <c r="E31"/>
  <c r="D20"/>
  <c r="E16"/>
  <c r="D40"/>
  <c r="D27"/>
  <c r="D23"/>
  <c r="D9"/>
  <c r="E23"/>
  <c r="E20"/>
  <c r="E9"/>
  <c r="D16"/>
  <c r="E40"/>
  <c r="E37"/>
  <c r="D37"/>
  <c r="E33"/>
  <c r="D33"/>
  <c r="E46" i="37" l="1"/>
  <c r="E27" i="36"/>
  <c r="E43" s="1"/>
  <c r="D43"/>
</calcChain>
</file>

<file path=xl/sharedStrings.xml><?xml version="1.0" encoding="utf-8"?>
<sst xmlns="http://schemas.openxmlformats.org/spreadsheetml/2006/main" count="200" uniqueCount="99">
  <si>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</si>
  <si>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</si>
  <si>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</si>
  <si>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</si>
  <si>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</si>
  <si>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</si>
  <si>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</si>
  <si>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</si>
  <si>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</si>
  <si>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</si>
  <si>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</si>
  <si>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</si>
  <si>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</si>
  <si>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</si>
  <si>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</si>
  <si>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</si>
  <si>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</si>
  <si>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</si>
  <si>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</si>
  <si>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</si>
  <si>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</si>
  <si>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</si>
  <si>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</si>
  <si>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</si>
  <si>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</si>
  <si>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</si>
  <si>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</si>
  <si>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</si>
  <si>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</si>
  <si>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</si>
  <si>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</si>
  <si>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</si>
  <si>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</si>
  <si>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</si>
  <si>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</si>
  <si>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</si>
  <si>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</si>
  <si>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</si>
  <si>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</si>
  <si>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</si>
  <si>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</si>
  <si>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</si>
  <si>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</si>
  <si>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</si>
  <si>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</si>
  <si>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</si>
  <si>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</si>
  <si>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</si>
  <si>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</si>
  <si>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</si>
  <si>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</si>
  <si>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</si>
  <si>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</si>
  <si>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</si>
  <si>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</si>
  <si>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</si>
  <si>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</si>
  <si>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</si>
  <si>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</si>
  <si>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</si>
  <si>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</si>
  <si>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</si>
  <si>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</si>
  <si>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В.Н. Милованова, 3-67-17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</si>
  <si>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</si>
  <si>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</si>
  <si>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</si>
  <si>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</si>
  <si>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</si>
  <si>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</si>
  <si>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</si>
  <si>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</si>
  <si>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</si>
  <si>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</si>
  <si>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</si>
  <si>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</si>
  <si>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</si>
  <si>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</si>
  <si>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</si>
  <si>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</si>
  <si>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</si>
  <si>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</si>
  <si>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</si>
  <si>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</si>
  <si>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</si>
  <si>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r>
      <rPr>
        <sz val="12"/>
        <rFont val="Times New Roman"/>
        <family val="1"/>
        <charset val="204"/>
      </rPr>
      <t>от                   №</t>
    </r>
    <r>
      <rPr>
        <sz val="12"/>
        <color rgb="FFFF0000"/>
        <rFont val="Times New Roman"/>
        <family val="1"/>
        <charset val="204"/>
      </rPr>
      <t xml:space="preserve">  </t>
    </r>
  </si>
  <si>
    <t>Фактическая численность на 01.04.2023 года (чел.)</t>
  </si>
  <si>
    <t>Сведения 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 по состоянию на 01.04.2023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</si>
  <si>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</t>
  </si>
  <si>
    <t>Приложение №2</t>
  </si>
  <si>
    <t>к постановлению администрации ЗАТО г. Радужный Владимирской области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</si>
  <si>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руб.)*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</si>
  <si>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</si>
  <si>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</si>
  <si>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</si>
  <si>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</si>
  <si>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</si>
  <si>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по состоянию на 01.04.2023</t>
  </si>
  <si>
    <t>от 20.04.2023 № 521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</si>
</sst>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SheetLayoutView="100" workbookViewId="0">
      <selection activeCell="D3" sqref="D3:E3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21.441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4"/>
    </row>
    <row r="2" spans="1:11" s="34" customFormat="1" ht="30.75" customHeight="1">
      <c r="C2" s="47"/>
      <c r="D2" s="55" t="s">
        <v>90</v>
      </c>
      <c r="E2" s="55"/>
      <c r="F2" s="48"/>
    </row>
    <row r="3" spans="1:11" s="34" customFormat="1">
      <c r="D3" s="59" t="s">
        <v>85</v>
      </c>
      <c r="E3" s="59"/>
    </row>
    <row r="4" spans="1:11" ht="15" customHeight="1">
      <c r="A4" s="3"/>
      <c r="B4" s="3"/>
      <c r="C4" s="4"/>
      <c r="D4" s="28"/>
      <c r="E4" s="29"/>
    </row>
    <row r="5" spans="1:11" ht="39" customHeight="1">
      <c r="A5" s="56" t="s">
        <v>87</v>
      </c>
      <c r="B5" s="56"/>
      <c r="C5" s="56"/>
      <c r="D5" s="56"/>
      <c r="E5" s="56"/>
    </row>
    <row r="6" spans="1:11">
      <c r="B6" s="8"/>
      <c r="E6" s="31"/>
    </row>
    <row r="7" spans="1:11" ht="156">
      <c r="A7" s="42" t="s">
        <v>0</v>
      </c>
      <c r="B7" s="43" t="s">
        <v>51</v>
      </c>
      <c r="C7" s="43" t="s">
        <v>52</v>
      </c>
      <c r="D7" s="44" t="s">
        <v>86</v>
      </c>
      <c r="E7" s="45" t="s">
        <v>88</v>
      </c>
    </row>
    <row r="8" spans="1:11">
      <c r="A8" s="11">
        <v>1</v>
      </c>
      <c r="B8" s="11">
        <v>2</v>
      </c>
      <c r="C8" s="11">
        <v>3</v>
      </c>
      <c r="D8" s="18">
        <v>4</v>
      </c>
      <c r="E8" s="18">
        <v>6</v>
      </c>
    </row>
    <row r="9" spans="1:11">
      <c r="A9" s="15">
        <v>1</v>
      </c>
      <c r="B9" s="16" t="s">
        <v>10</v>
      </c>
      <c r="C9" s="10" t="s">
        <v>69</v>
      </c>
      <c r="D9" s="23">
        <f>D11+D12+D13+D14+D15</f>
        <v>189</v>
      </c>
      <c r="E9" s="19">
        <f>E11+E12+E13+E14+E15</f>
        <v>16795.580000000002</v>
      </c>
      <c r="F9" s="36"/>
      <c r="G9" s="36"/>
    </row>
    <row r="10" spans="1:11">
      <c r="A10" s="11"/>
      <c r="B10" s="17"/>
      <c r="C10" s="13" t="s">
        <v>53</v>
      </c>
      <c r="D10" s="18"/>
      <c r="E10" s="21"/>
      <c r="F10" s="36"/>
      <c r="G10" s="36"/>
    </row>
    <row r="11" spans="1:11" ht="31.2">
      <c r="A11" s="17" t="s">
        <v>1</v>
      </c>
      <c r="B11" s="17" t="s">
        <v>27</v>
      </c>
      <c r="C11" s="13" t="s">
        <v>54</v>
      </c>
      <c r="D11" s="18">
        <v>1</v>
      </c>
      <c r="E11" s="22">
        <v>333.99</v>
      </c>
      <c r="K11" s="39"/>
    </row>
    <row r="12" spans="1:11" ht="46.8">
      <c r="A12" s="17" t="s">
        <v>2</v>
      </c>
      <c r="B12" s="17" t="s">
        <v>6</v>
      </c>
      <c r="C12" s="13" t="s">
        <v>55</v>
      </c>
      <c r="D12" s="18">
        <v>2</v>
      </c>
      <c r="E12" s="21">
        <v>397.1</v>
      </c>
      <c r="I12" s="39"/>
    </row>
    <row r="13" spans="1:11" ht="46.8">
      <c r="A13" s="17" t="s">
        <v>3</v>
      </c>
      <c r="B13" s="17" t="s">
        <v>7</v>
      </c>
      <c r="C13" s="13" t="s">
        <v>56</v>
      </c>
      <c r="D13" s="18">
        <v>14</v>
      </c>
      <c r="E13" s="21">
        <v>1959.36</v>
      </c>
      <c r="H13" s="39"/>
    </row>
    <row r="14" spans="1:11" ht="31.2">
      <c r="A14" s="17" t="s">
        <v>4</v>
      </c>
      <c r="B14" s="17" t="s">
        <v>8</v>
      </c>
      <c r="C14" s="13" t="s">
        <v>57</v>
      </c>
      <c r="D14" s="18">
        <v>9</v>
      </c>
      <c r="E14" s="21">
        <v>1415.31</v>
      </c>
    </row>
    <row r="15" spans="1:11">
      <c r="A15" s="17" t="s">
        <v>26</v>
      </c>
      <c r="B15" s="17" t="s">
        <v>28</v>
      </c>
      <c r="C15" s="13" t="s">
        <v>11</v>
      </c>
      <c r="D15" s="41">
        <v>163</v>
      </c>
      <c r="E15" s="21">
        <v>12689.82</v>
      </c>
      <c r="H15" s="39"/>
    </row>
    <row r="16" spans="1:11" ht="31.2">
      <c r="A16" s="16" t="s">
        <v>5</v>
      </c>
      <c r="B16" s="16" t="s">
        <v>9</v>
      </c>
      <c r="C16" s="10" t="s">
        <v>70</v>
      </c>
      <c r="D16" s="40">
        <f>D18+D19</f>
        <v>5</v>
      </c>
      <c r="E16" s="19">
        <f>E18+E19</f>
        <v>579.96</v>
      </c>
    </row>
    <row r="17" spans="1:7">
      <c r="A17" s="11"/>
      <c r="B17" s="17"/>
      <c r="C17" s="13" t="s">
        <v>53</v>
      </c>
      <c r="D17" s="18"/>
      <c r="E17" s="21"/>
      <c r="F17" s="36"/>
      <c r="G17" s="36"/>
    </row>
    <row r="18" spans="1:7">
      <c r="A18" s="17" t="s">
        <v>33</v>
      </c>
      <c r="B18" s="17" t="s">
        <v>80</v>
      </c>
      <c r="C18" s="13" t="s">
        <v>81</v>
      </c>
      <c r="D18" s="18">
        <v>1</v>
      </c>
      <c r="E18" s="21">
        <v>84.85</v>
      </c>
      <c r="F18" s="36"/>
      <c r="G18" s="36"/>
    </row>
    <row r="19" spans="1:7">
      <c r="A19" s="17" t="s">
        <v>82</v>
      </c>
      <c r="B19" s="17" t="s">
        <v>12</v>
      </c>
      <c r="C19" s="13" t="s">
        <v>68</v>
      </c>
      <c r="D19" s="18">
        <v>4</v>
      </c>
      <c r="E19" s="22">
        <v>495.11</v>
      </c>
    </row>
    <row r="20" spans="1:7">
      <c r="A20" s="16" t="s">
        <v>78</v>
      </c>
      <c r="B20" s="16" t="s">
        <v>29</v>
      </c>
      <c r="C20" s="10" t="s">
        <v>71</v>
      </c>
      <c r="D20" s="40">
        <f>D22</f>
        <v>35</v>
      </c>
      <c r="E20" s="19">
        <f>E22</f>
        <v>3728.73</v>
      </c>
    </row>
    <row r="21" spans="1:7">
      <c r="A21" s="11"/>
      <c r="B21" s="17"/>
      <c r="C21" s="13" t="s">
        <v>53</v>
      </c>
      <c r="D21" s="18"/>
      <c r="E21" s="21"/>
      <c r="F21" s="36"/>
      <c r="G21" s="36"/>
    </row>
    <row r="22" spans="1:7">
      <c r="A22" s="17" t="s">
        <v>44</v>
      </c>
      <c r="B22" s="17" t="s">
        <v>45</v>
      </c>
      <c r="C22" s="13" t="s">
        <v>46</v>
      </c>
      <c r="D22" s="18">
        <v>35</v>
      </c>
      <c r="E22" s="21">
        <v>3728.73</v>
      </c>
    </row>
    <row r="23" spans="1:7">
      <c r="A23" s="16" t="s">
        <v>79</v>
      </c>
      <c r="B23" s="16" t="s">
        <v>13</v>
      </c>
      <c r="C23" s="10" t="s">
        <v>72</v>
      </c>
      <c r="D23" s="40">
        <f>D25+D26</f>
        <v>57</v>
      </c>
      <c r="E23" s="19">
        <f>E25+E26</f>
        <v>5648.36</v>
      </c>
    </row>
    <row r="24" spans="1:7">
      <c r="A24" s="11"/>
      <c r="B24" s="17"/>
      <c r="C24" s="13" t="s">
        <v>53</v>
      </c>
      <c r="D24" s="18"/>
      <c r="E24" s="21"/>
      <c r="F24" s="36"/>
      <c r="G24" s="36"/>
    </row>
    <row r="25" spans="1:7">
      <c r="A25" s="17" t="s">
        <v>49</v>
      </c>
      <c r="B25" s="17" t="s">
        <v>47</v>
      </c>
      <c r="C25" s="27" t="s">
        <v>59</v>
      </c>
      <c r="D25" s="18">
        <v>5</v>
      </c>
      <c r="E25" s="22">
        <v>444.16</v>
      </c>
      <c r="G25" s="39"/>
    </row>
    <row r="26" spans="1:7">
      <c r="A26" s="17" t="s">
        <v>50</v>
      </c>
      <c r="B26" s="17" t="s">
        <v>48</v>
      </c>
      <c r="C26" s="27" t="s">
        <v>58</v>
      </c>
      <c r="D26" s="18">
        <v>52</v>
      </c>
      <c r="E26" s="22">
        <v>5204.2</v>
      </c>
    </row>
    <row r="27" spans="1:7">
      <c r="A27" s="16" t="s">
        <v>30</v>
      </c>
      <c r="B27" s="16" t="s">
        <v>14</v>
      </c>
      <c r="C27" s="9" t="s">
        <v>73</v>
      </c>
      <c r="D27" s="23">
        <f>D29+D30+D31+D32</f>
        <v>505</v>
      </c>
      <c r="E27" s="19">
        <f>E29+E30+E31+E32</f>
        <v>47214.679999999993</v>
      </c>
    </row>
    <row r="28" spans="1:7">
      <c r="A28" s="11"/>
      <c r="B28" s="17"/>
      <c r="C28" s="13" t="s">
        <v>53</v>
      </c>
      <c r="D28" s="18"/>
      <c r="E28" s="21"/>
      <c r="F28" s="36"/>
      <c r="G28" s="36"/>
    </row>
    <row r="29" spans="1:7">
      <c r="A29" s="17" t="s">
        <v>20</v>
      </c>
      <c r="B29" s="17" t="s">
        <v>15</v>
      </c>
      <c r="C29" s="14" t="s">
        <v>16</v>
      </c>
      <c r="D29" s="18">
        <v>189</v>
      </c>
      <c r="E29" s="21">
        <v>16029.92</v>
      </c>
    </row>
    <row r="30" spans="1:7">
      <c r="A30" s="17" t="s">
        <v>21</v>
      </c>
      <c r="B30" s="17" t="s">
        <v>17</v>
      </c>
      <c r="C30" s="14" t="s">
        <v>74</v>
      </c>
      <c r="D30" s="18">
        <v>193</v>
      </c>
      <c r="E30" s="21">
        <v>21472.14</v>
      </c>
      <c r="F30" s="37"/>
      <c r="G30" s="37"/>
    </row>
    <row r="31" spans="1:7">
      <c r="A31" s="17" t="s">
        <v>35</v>
      </c>
      <c r="B31" s="17" t="s">
        <v>34</v>
      </c>
      <c r="C31" s="14" t="s">
        <v>60</v>
      </c>
      <c r="D31" s="41">
        <v>92</v>
      </c>
      <c r="E31" s="22">
        <f>3964.31+2589.72</f>
        <v>6554.03</v>
      </c>
      <c r="F31" s="36"/>
      <c r="G31" s="36"/>
    </row>
    <row r="32" spans="1:7">
      <c r="A32" s="17" t="s">
        <v>65</v>
      </c>
      <c r="B32" s="17" t="s">
        <v>18</v>
      </c>
      <c r="C32" s="13" t="s">
        <v>61</v>
      </c>
      <c r="D32" s="18">
        <v>31</v>
      </c>
      <c r="E32" s="22">
        <f>2788.28+370.31</f>
        <v>3158.59</v>
      </c>
    </row>
    <row r="33" spans="1:7">
      <c r="A33" s="16" t="s">
        <v>64</v>
      </c>
      <c r="B33" s="16" t="s">
        <v>19</v>
      </c>
      <c r="C33" s="10" t="s">
        <v>75</v>
      </c>
      <c r="D33" s="23">
        <f>D35+D36</f>
        <v>90</v>
      </c>
      <c r="E33" s="20">
        <f>E35+E36</f>
        <v>7142.7999999999993</v>
      </c>
    </row>
    <row r="34" spans="1:7">
      <c r="A34" s="11"/>
      <c r="B34" s="17"/>
      <c r="C34" s="13" t="s">
        <v>53</v>
      </c>
      <c r="D34" s="18"/>
      <c r="E34" s="21"/>
      <c r="F34" s="36"/>
      <c r="G34" s="36"/>
    </row>
    <row r="35" spans="1:7">
      <c r="A35" s="17" t="s">
        <v>31</v>
      </c>
      <c r="B35" s="17" t="s">
        <v>22</v>
      </c>
      <c r="C35" s="14" t="s">
        <v>23</v>
      </c>
      <c r="D35" s="41">
        <v>53</v>
      </c>
      <c r="E35" s="21">
        <v>4509.7</v>
      </c>
    </row>
    <row r="36" spans="1:7">
      <c r="A36" s="17" t="s">
        <v>32</v>
      </c>
      <c r="B36" s="17" t="s">
        <v>25</v>
      </c>
      <c r="C36" s="13" t="s">
        <v>62</v>
      </c>
      <c r="D36" s="41">
        <v>37</v>
      </c>
      <c r="E36" s="22">
        <v>2633.1</v>
      </c>
    </row>
    <row r="37" spans="1:7">
      <c r="A37" s="16" t="s">
        <v>66</v>
      </c>
      <c r="B37" s="16" t="s">
        <v>37</v>
      </c>
      <c r="C37" s="10" t="s">
        <v>76</v>
      </c>
      <c r="D37" s="23">
        <f>D39</f>
        <v>2</v>
      </c>
      <c r="E37" s="19">
        <f>E39</f>
        <v>171.33</v>
      </c>
    </row>
    <row r="38" spans="1:7">
      <c r="A38" s="11"/>
      <c r="B38" s="17"/>
      <c r="C38" s="13" t="s">
        <v>53</v>
      </c>
      <c r="D38" s="18"/>
      <c r="E38" s="21"/>
      <c r="F38" s="36"/>
      <c r="G38" s="36"/>
    </row>
    <row r="39" spans="1:7">
      <c r="A39" s="17" t="s">
        <v>36</v>
      </c>
      <c r="B39" s="17" t="s">
        <v>39</v>
      </c>
      <c r="C39" s="13" t="s">
        <v>38</v>
      </c>
      <c r="D39" s="41">
        <v>2</v>
      </c>
      <c r="E39" s="21">
        <v>171.33</v>
      </c>
    </row>
    <row r="40" spans="1:7">
      <c r="A40" s="16" t="s">
        <v>67</v>
      </c>
      <c r="B40" s="16" t="s">
        <v>41</v>
      </c>
      <c r="C40" s="10" t="s">
        <v>77</v>
      </c>
      <c r="D40" s="23">
        <f>D42</f>
        <v>3</v>
      </c>
      <c r="E40" s="19">
        <f>E42</f>
        <v>235.84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40</v>
      </c>
      <c r="B42" s="17" t="s">
        <v>42</v>
      </c>
      <c r="C42" s="13" t="s">
        <v>43</v>
      </c>
      <c r="D42" s="41">
        <v>3</v>
      </c>
      <c r="E42" s="21">
        <v>235.84</v>
      </c>
    </row>
    <row r="43" spans="1:7">
      <c r="A43" s="12"/>
      <c r="B43" s="12"/>
      <c r="C43" s="9" t="s">
        <v>24</v>
      </c>
      <c r="D43" s="23">
        <f>D9+D16+D20+D23+D27+D33+D37+D40</f>
        <v>886</v>
      </c>
      <c r="E43" s="19">
        <f>E9+E16+E20+E23+E27+E33+E37+E40</f>
        <v>81517.279999999999</v>
      </c>
    </row>
    <row r="44" spans="1:7" ht="18">
      <c r="A44" s="7"/>
      <c r="B44" s="7"/>
      <c r="C44" s="4"/>
      <c r="D44" s="25"/>
      <c r="E44" s="32"/>
    </row>
    <row r="45" spans="1:7" ht="18">
      <c r="A45" s="7"/>
      <c r="B45" s="7"/>
      <c r="C45" s="4"/>
      <c r="D45" s="25"/>
      <c r="E45" s="32"/>
    </row>
    <row r="46" spans="1:7" ht="33.75" customHeight="1">
      <c r="A46" s="57" t="s">
        <v>83</v>
      </c>
      <c r="B46" s="57"/>
      <c r="C46" s="57"/>
      <c r="E46" s="46" t="s">
        <v>84</v>
      </c>
      <c r="F46" s="46"/>
      <c r="G46" s="46"/>
    </row>
    <row r="47" spans="1:7" ht="18">
      <c r="A47" s="3"/>
      <c r="B47" s="3"/>
      <c r="E47" s="32"/>
    </row>
    <row r="48" spans="1:7" ht="18">
      <c r="A48" s="3"/>
      <c r="B48" s="3"/>
      <c r="C48" s="4"/>
      <c r="D48" s="5"/>
      <c r="E48" s="32"/>
    </row>
    <row r="49" spans="1:5" s="38" customFormat="1" ht="18.75" customHeight="1">
      <c r="A49" s="26" t="s">
        <v>63</v>
      </c>
      <c r="C49" s="26"/>
      <c r="D49" s="24"/>
      <c r="E49" s="33"/>
    </row>
    <row r="50" spans="1:5" ht="18">
      <c r="A50" s="3"/>
      <c r="B50" s="58"/>
      <c r="C50" s="58"/>
      <c r="D50" s="5"/>
      <c r="E50" s="32"/>
    </row>
    <row r="51" spans="1:5" ht="18">
      <c r="A51" s="3"/>
      <c r="B51" s="3"/>
      <c r="C51" s="4"/>
      <c r="D51" s="5"/>
      <c r="E51" s="32"/>
    </row>
  </sheetData>
  <autoFilter ref="A8:E43"/>
  <mergeCells count="6">
    <mergeCell ref="D1:F1"/>
    <mergeCell ref="D2:E2"/>
    <mergeCell ref="A5:E5"/>
    <mergeCell ref="A46:C46"/>
    <mergeCell ref="B50:C50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tabSelected="1" view="pageBreakPreview" zoomScaleSheetLayoutView="100" workbookViewId="0">
      <selection activeCell="D5" sqref="D5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2"/>
    </row>
    <row r="2" spans="1:11" s="34" customFormat="1" ht="13.8">
      <c r="C2" s="47"/>
      <c r="D2" s="60" t="s">
        <v>93</v>
      </c>
      <c r="E2" s="60"/>
      <c r="F2" s="49"/>
    </row>
    <row r="3" spans="1:11" s="34" customFormat="1" ht="13.8">
      <c r="C3" s="47"/>
      <c r="D3" s="62" t="s">
        <v>94</v>
      </c>
      <c r="E3" s="62"/>
      <c r="F3" s="51"/>
    </row>
    <row r="4" spans="1:11" s="34" customFormat="1">
      <c r="D4" s="61" t="s">
        <v>98</v>
      </c>
      <c r="E4" s="61"/>
    </row>
    <row r="5" spans="1:11" ht="15" customHeight="1">
      <c r="A5" s="3"/>
      <c r="B5" s="3"/>
      <c r="C5" s="4"/>
      <c r="D5" s="28"/>
      <c r="E5" s="29"/>
    </row>
    <row r="6" spans="1:11" ht="17.399999999999999">
      <c r="A6" s="56" t="s">
        <v>95</v>
      </c>
      <c r="B6" s="56"/>
      <c r="C6" s="56"/>
      <c r="D6" s="56"/>
      <c r="E6" s="56"/>
    </row>
    <row r="7" spans="1:11" ht="42" customHeight="1">
      <c r="A7" s="56" t="s">
        <v>96</v>
      </c>
      <c r="B7" s="56"/>
      <c r="C7" s="56"/>
      <c r="D7" s="56"/>
      <c r="E7" s="56"/>
    </row>
    <row r="8" spans="1:11" ht="17.399999999999999">
      <c r="A8" s="56" t="s">
        <v>97</v>
      </c>
      <c r="B8" s="56"/>
      <c r="C8" s="56"/>
      <c r="D8" s="56"/>
      <c r="E8" s="56"/>
    </row>
    <row r="9" spans="1:11">
      <c r="B9" s="8"/>
      <c r="E9" s="31"/>
    </row>
    <row r="10" spans="1:11" ht="156">
      <c r="A10" s="42" t="s">
        <v>0</v>
      </c>
      <c r="B10" s="43" t="s">
        <v>51</v>
      </c>
      <c r="C10" s="43" t="s">
        <v>52</v>
      </c>
      <c r="D10" s="44" t="s">
        <v>86</v>
      </c>
      <c r="E10" s="45" t="s">
        <v>91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6</v>
      </c>
    </row>
    <row r="12" spans="1:11">
      <c r="A12" s="15">
        <v>1</v>
      </c>
      <c r="B12" s="16" t="s">
        <v>10</v>
      </c>
      <c r="C12" s="10" t="s">
        <v>69</v>
      </c>
      <c r="D12" s="23">
        <f>D14+D15+D16+D17+D18</f>
        <v>189</v>
      </c>
      <c r="E12" s="19">
        <f>E14+E15+E16+E17+E18</f>
        <v>16795.580000000002</v>
      </c>
      <c r="F12" s="36"/>
      <c r="G12" s="36"/>
    </row>
    <row r="13" spans="1:11">
      <c r="A13" s="11"/>
      <c r="B13" s="17"/>
      <c r="C13" s="13" t="s">
        <v>53</v>
      </c>
      <c r="D13" s="18"/>
      <c r="E13" s="21"/>
      <c r="F13" s="36"/>
      <c r="G13" s="36"/>
    </row>
    <row r="14" spans="1:11" ht="31.2">
      <c r="A14" s="17" t="s">
        <v>1</v>
      </c>
      <c r="B14" s="17" t="s">
        <v>27</v>
      </c>
      <c r="C14" s="13" t="s">
        <v>54</v>
      </c>
      <c r="D14" s="18">
        <v>1</v>
      </c>
      <c r="E14" s="22">
        <v>333.99</v>
      </c>
      <c r="K14" s="39"/>
    </row>
    <row r="15" spans="1:11" ht="46.8">
      <c r="A15" s="17" t="s">
        <v>2</v>
      </c>
      <c r="B15" s="17" t="s">
        <v>6</v>
      </c>
      <c r="C15" s="13" t="s">
        <v>55</v>
      </c>
      <c r="D15" s="18">
        <v>2</v>
      </c>
      <c r="E15" s="21">
        <v>397.1</v>
      </c>
      <c r="I15" s="39"/>
    </row>
    <row r="16" spans="1:11" ht="46.8">
      <c r="A16" s="17" t="s">
        <v>3</v>
      </c>
      <c r="B16" s="17" t="s">
        <v>7</v>
      </c>
      <c r="C16" s="13" t="s">
        <v>56</v>
      </c>
      <c r="D16" s="18">
        <v>14</v>
      </c>
      <c r="E16" s="21">
        <v>1959.36</v>
      </c>
      <c r="H16" s="39"/>
    </row>
    <row r="17" spans="1:8" ht="31.2">
      <c r="A17" s="17" t="s">
        <v>4</v>
      </c>
      <c r="B17" s="17" t="s">
        <v>8</v>
      </c>
      <c r="C17" s="13" t="s">
        <v>57</v>
      </c>
      <c r="D17" s="18">
        <v>9</v>
      </c>
      <c r="E17" s="21">
        <v>1415.31</v>
      </c>
    </row>
    <row r="18" spans="1:8">
      <c r="A18" s="17" t="s">
        <v>26</v>
      </c>
      <c r="B18" s="17" t="s">
        <v>28</v>
      </c>
      <c r="C18" s="13" t="s">
        <v>11</v>
      </c>
      <c r="D18" s="41">
        <v>163</v>
      </c>
      <c r="E18" s="21">
        <v>12689.82</v>
      </c>
      <c r="H18" s="39"/>
    </row>
    <row r="19" spans="1:8" ht="31.2">
      <c r="A19" s="16" t="s">
        <v>5</v>
      </c>
      <c r="B19" s="16" t="s">
        <v>9</v>
      </c>
      <c r="C19" s="10" t="s">
        <v>70</v>
      </c>
      <c r="D19" s="40">
        <f>D21+D22</f>
        <v>5</v>
      </c>
      <c r="E19" s="19">
        <f>E21+E22</f>
        <v>579.96</v>
      </c>
    </row>
    <row r="20" spans="1:8">
      <c r="A20" s="11"/>
      <c r="B20" s="17"/>
      <c r="C20" s="13" t="s">
        <v>53</v>
      </c>
      <c r="D20" s="18"/>
      <c r="E20" s="21"/>
      <c r="F20" s="36"/>
      <c r="G20" s="36"/>
    </row>
    <row r="21" spans="1:8">
      <c r="A21" s="17" t="s">
        <v>33</v>
      </c>
      <c r="B21" s="17" t="s">
        <v>80</v>
      </c>
      <c r="C21" s="13" t="s">
        <v>81</v>
      </c>
      <c r="D21" s="18">
        <v>1</v>
      </c>
      <c r="E21" s="21">
        <v>84.85</v>
      </c>
      <c r="F21" s="36"/>
      <c r="G21" s="36"/>
    </row>
    <row r="22" spans="1:8">
      <c r="A22" s="17" t="s">
        <v>82</v>
      </c>
      <c r="B22" s="17" t="s">
        <v>12</v>
      </c>
      <c r="C22" s="13" t="s">
        <v>68</v>
      </c>
      <c r="D22" s="18">
        <v>4</v>
      </c>
      <c r="E22" s="22">
        <v>495.11</v>
      </c>
    </row>
    <row r="23" spans="1:8">
      <c r="A23" s="16" t="s">
        <v>78</v>
      </c>
      <c r="B23" s="16" t="s">
        <v>29</v>
      </c>
      <c r="C23" s="10" t="s">
        <v>71</v>
      </c>
      <c r="D23" s="40">
        <f>D25</f>
        <v>35</v>
      </c>
      <c r="E23" s="19">
        <f>E25</f>
        <v>3728.73</v>
      </c>
    </row>
    <row r="24" spans="1:8">
      <c r="A24" s="11"/>
      <c r="B24" s="17"/>
      <c r="C24" s="13" t="s">
        <v>53</v>
      </c>
      <c r="D24" s="18"/>
      <c r="E24" s="21"/>
      <c r="F24" s="36"/>
      <c r="G24" s="36"/>
    </row>
    <row r="25" spans="1:8">
      <c r="A25" s="17" t="s">
        <v>44</v>
      </c>
      <c r="B25" s="17" t="s">
        <v>45</v>
      </c>
      <c r="C25" s="13" t="s">
        <v>46</v>
      </c>
      <c r="D25" s="18">
        <v>35</v>
      </c>
      <c r="E25" s="21">
        <v>3728.73</v>
      </c>
    </row>
    <row r="26" spans="1:8">
      <c r="A26" s="16" t="s">
        <v>79</v>
      </c>
      <c r="B26" s="16" t="s">
        <v>13</v>
      </c>
      <c r="C26" s="10" t="s">
        <v>72</v>
      </c>
      <c r="D26" s="40">
        <f>D28+D29</f>
        <v>57</v>
      </c>
      <c r="E26" s="19">
        <f>E28+E29</f>
        <v>5648.36</v>
      </c>
    </row>
    <row r="27" spans="1:8">
      <c r="A27" s="11"/>
      <c r="B27" s="17"/>
      <c r="C27" s="13" t="s">
        <v>53</v>
      </c>
      <c r="D27" s="18"/>
      <c r="E27" s="21"/>
      <c r="F27" s="36"/>
      <c r="G27" s="36"/>
    </row>
    <row r="28" spans="1:8">
      <c r="A28" s="17" t="s">
        <v>49</v>
      </c>
      <c r="B28" s="17" t="s">
        <v>47</v>
      </c>
      <c r="C28" s="27" t="s">
        <v>59</v>
      </c>
      <c r="D28" s="18">
        <v>5</v>
      </c>
      <c r="E28" s="22">
        <v>444.16</v>
      </c>
      <c r="G28" s="39"/>
    </row>
    <row r="29" spans="1:8">
      <c r="A29" s="17" t="s">
        <v>50</v>
      </c>
      <c r="B29" s="17" t="s">
        <v>48</v>
      </c>
      <c r="C29" s="27" t="s">
        <v>58</v>
      </c>
      <c r="D29" s="18">
        <v>52</v>
      </c>
      <c r="E29" s="22">
        <v>5204.2</v>
      </c>
    </row>
    <row r="30" spans="1:8">
      <c r="A30" s="16" t="s">
        <v>30</v>
      </c>
      <c r="B30" s="16" t="s">
        <v>14</v>
      </c>
      <c r="C30" s="9" t="s">
        <v>73</v>
      </c>
      <c r="D30" s="23">
        <f>D32+D33+D34+D35</f>
        <v>505</v>
      </c>
      <c r="E30" s="19">
        <f>E32+E33+E34+E35</f>
        <v>47025.039999999994</v>
      </c>
    </row>
    <row r="31" spans="1:8">
      <c r="A31" s="11"/>
      <c r="B31" s="17"/>
      <c r="C31" s="13" t="s">
        <v>53</v>
      </c>
      <c r="D31" s="18"/>
      <c r="E31" s="21"/>
      <c r="F31" s="36"/>
      <c r="G31" s="36"/>
    </row>
    <row r="32" spans="1:8">
      <c r="A32" s="17" t="s">
        <v>20</v>
      </c>
      <c r="B32" s="17" t="s">
        <v>15</v>
      </c>
      <c r="C32" s="14" t="s">
        <v>16</v>
      </c>
      <c r="D32" s="18">
        <v>189</v>
      </c>
      <c r="E32" s="21">
        <v>16029.92</v>
      </c>
    </row>
    <row r="33" spans="1:7">
      <c r="A33" s="17" t="s">
        <v>21</v>
      </c>
      <c r="B33" s="17" t="s">
        <v>17</v>
      </c>
      <c r="C33" s="14" t="s">
        <v>74</v>
      </c>
      <c r="D33" s="18">
        <v>193</v>
      </c>
      <c r="E33" s="21">
        <v>21472.14</v>
      </c>
      <c r="F33" s="37"/>
      <c r="G33" s="37"/>
    </row>
    <row r="34" spans="1:7">
      <c r="A34" s="17" t="s">
        <v>35</v>
      </c>
      <c r="B34" s="17" t="s">
        <v>34</v>
      </c>
      <c r="C34" s="14" t="s">
        <v>60</v>
      </c>
      <c r="D34" s="41">
        <v>92</v>
      </c>
      <c r="E34" s="22">
        <f>2960.03+3774.67</f>
        <v>6734.7000000000007</v>
      </c>
      <c r="F34" s="36"/>
      <c r="G34" s="36"/>
    </row>
    <row r="35" spans="1:7">
      <c r="A35" s="17" t="s">
        <v>65</v>
      </c>
      <c r="B35" s="17" t="s">
        <v>18</v>
      </c>
      <c r="C35" s="13" t="s">
        <v>61</v>
      </c>
      <c r="D35" s="18">
        <v>31</v>
      </c>
      <c r="E35" s="22">
        <v>2788.28</v>
      </c>
    </row>
    <row r="36" spans="1:7">
      <c r="A36" s="16" t="s">
        <v>64</v>
      </c>
      <c r="B36" s="16" t="s">
        <v>19</v>
      </c>
      <c r="C36" s="10" t="s">
        <v>75</v>
      </c>
      <c r="D36" s="23">
        <f>D38+D39</f>
        <v>90</v>
      </c>
      <c r="E36" s="20">
        <f>E38+E39</f>
        <v>6974.8600000000006</v>
      </c>
    </row>
    <row r="37" spans="1:7">
      <c r="A37" s="11"/>
      <c r="B37" s="17"/>
      <c r="C37" s="13" t="s">
        <v>53</v>
      </c>
      <c r="D37" s="18"/>
      <c r="E37" s="21"/>
      <c r="F37" s="36"/>
      <c r="G37" s="36"/>
    </row>
    <row r="38" spans="1:7">
      <c r="A38" s="17" t="s">
        <v>31</v>
      </c>
      <c r="B38" s="17" t="s">
        <v>22</v>
      </c>
      <c r="C38" s="14" t="s">
        <v>23</v>
      </c>
      <c r="D38" s="41">
        <v>53</v>
      </c>
      <c r="E38" s="21">
        <v>4341.76</v>
      </c>
    </row>
    <row r="39" spans="1:7">
      <c r="A39" s="17" t="s">
        <v>32</v>
      </c>
      <c r="B39" s="17" t="s">
        <v>25</v>
      </c>
      <c r="C39" s="13" t="s">
        <v>62</v>
      </c>
      <c r="D39" s="41">
        <v>37</v>
      </c>
      <c r="E39" s="22">
        <v>2633.1</v>
      </c>
    </row>
    <row r="40" spans="1:7">
      <c r="A40" s="16" t="s">
        <v>66</v>
      </c>
      <c r="B40" s="16" t="s">
        <v>37</v>
      </c>
      <c r="C40" s="10" t="s">
        <v>76</v>
      </c>
      <c r="D40" s="23">
        <f>D42</f>
        <v>2</v>
      </c>
      <c r="E40" s="19">
        <f>E42</f>
        <v>171.33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36</v>
      </c>
      <c r="B42" s="17" t="s">
        <v>39</v>
      </c>
      <c r="C42" s="13" t="s">
        <v>38</v>
      </c>
      <c r="D42" s="41">
        <v>2</v>
      </c>
      <c r="E42" s="21">
        <v>171.33</v>
      </c>
    </row>
    <row r="43" spans="1:7">
      <c r="A43" s="16" t="s">
        <v>67</v>
      </c>
      <c r="B43" s="16" t="s">
        <v>41</v>
      </c>
      <c r="C43" s="10" t="s">
        <v>77</v>
      </c>
      <c r="D43" s="23">
        <f>D45</f>
        <v>3</v>
      </c>
      <c r="E43" s="19">
        <f>E45</f>
        <v>235.84</v>
      </c>
    </row>
    <row r="44" spans="1:7">
      <c r="A44" s="11"/>
      <c r="B44" s="17"/>
      <c r="C44" s="13" t="s">
        <v>53</v>
      </c>
      <c r="D44" s="18"/>
      <c r="E44" s="21"/>
      <c r="F44" s="36"/>
      <c r="G44" s="36"/>
    </row>
    <row r="45" spans="1:7">
      <c r="A45" s="17" t="s">
        <v>40</v>
      </c>
      <c r="B45" s="17" t="s">
        <v>42</v>
      </c>
      <c r="C45" s="13" t="s">
        <v>43</v>
      </c>
      <c r="D45" s="41">
        <v>3</v>
      </c>
      <c r="E45" s="21">
        <v>235.84</v>
      </c>
    </row>
    <row r="46" spans="1:7">
      <c r="A46" s="12"/>
      <c r="B46" s="12"/>
      <c r="C46" s="9" t="s">
        <v>24</v>
      </c>
      <c r="D46" s="23">
        <f>D12+D19+D23+D26+D30+D36+D40+D43</f>
        <v>886</v>
      </c>
      <c r="E46" s="19">
        <f>E12+E19+E23+E26+E30+E36+E40+E43</f>
        <v>81159.7</v>
      </c>
    </row>
    <row r="47" spans="1:7" ht="18">
      <c r="A47" s="7"/>
      <c r="B47" s="53" t="s">
        <v>92</v>
      </c>
      <c r="C47" s="50"/>
      <c r="D47" s="25"/>
      <c r="E47" s="32"/>
    </row>
    <row r="48" spans="1:7" ht="18">
      <c r="A48" s="7"/>
      <c r="B48" s="7"/>
      <c r="C48" s="4"/>
      <c r="D48" s="25"/>
      <c r="E48" s="32"/>
    </row>
    <row r="49" spans="1:7" ht="33.75" customHeight="1">
      <c r="A49" s="57" t="s">
        <v>83</v>
      </c>
      <c r="B49" s="57"/>
      <c r="C49" s="57"/>
      <c r="E49" s="46" t="s">
        <v>84</v>
      </c>
      <c r="F49" s="46"/>
      <c r="G49" s="46"/>
    </row>
    <row r="50" spans="1:7" ht="18">
      <c r="A50" s="3"/>
      <c r="B50" s="3"/>
      <c r="E50" s="32"/>
    </row>
    <row r="51" spans="1:7" ht="18">
      <c r="A51" s="3"/>
      <c r="B51" s="3"/>
      <c r="C51" s="4"/>
      <c r="D51" s="5"/>
      <c r="E51" s="32"/>
    </row>
    <row r="52" spans="1:7" s="38" customFormat="1" ht="18.75" customHeight="1">
      <c r="A52" s="26" t="s">
        <v>63</v>
      </c>
      <c r="C52" s="26"/>
      <c r="D52" s="24"/>
      <c r="E52" s="33"/>
    </row>
    <row r="53" spans="1:7" ht="18">
      <c r="A53" s="3"/>
      <c r="B53" s="58"/>
      <c r="C53" s="58"/>
      <c r="D53" s="5"/>
      <c r="E53" s="32"/>
    </row>
    <row r="54" spans="1:7" ht="18">
      <c r="A54" s="3"/>
      <c r="B54" s="3"/>
      <c r="C54" s="4"/>
      <c r="D54" s="5"/>
      <c r="E54" s="32"/>
    </row>
  </sheetData>
  <mergeCells count="9">
    <mergeCell ref="D1:E1"/>
    <mergeCell ref="A7:E7"/>
    <mergeCell ref="A8:E8"/>
    <mergeCell ref="B53:C53"/>
    <mergeCell ref="D2:E2"/>
    <mergeCell ref="D4:E4"/>
    <mergeCell ref="A6:E6"/>
    <mergeCell ref="A49:C49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</vt:lpstr>
      <vt:lpstr>на 01,04,2023</vt:lpstr>
      <vt:lpstr>'1'!Заголовки_для_печати</vt:lpstr>
      <vt:lpstr>'на 01,04,2023'!Заголовки_для_печати</vt:lpstr>
      <vt:lpstr>'1'!Область_печати</vt:lpstr>
      <vt:lpstr>'на 01,04,2023'!Область_печати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2023-04-19T12:41:04Z</cp:lastPrinted>
  <dcterms:created xsi:type="dcterms:W3CDTF">2010-11-17T08:15:21Z</dcterms:created>
  <dcterms:modified xsi:type="dcterms:W3CDTF">2023-04-24T06:53:41Z</dcterms:modified>
</cp:coreProperties>
</file>